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536B5C-0A80-4A9A-BCAA-E5CBAD9151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H62" i="1" s="1"/>
  <c r="G61" i="1"/>
  <c r="G62" i="1" s="1"/>
  <c r="F61" i="1"/>
  <c r="F62" i="1" s="1"/>
  <c r="B52" i="1"/>
  <c r="A52" i="1"/>
  <c r="L51" i="1"/>
  <c r="I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I176" i="1"/>
  <c r="J176" i="1"/>
  <c r="L138" i="1"/>
  <c r="G100" i="1"/>
  <c r="L81" i="1"/>
  <c r="L43" i="1"/>
  <c r="F176" i="1"/>
  <c r="J157" i="1"/>
  <c r="F157" i="1"/>
  <c r="H81" i="1"/>
  <c r="F81" i="1"/>
  <c r="L62" i="1"/>
  <c r="J62" i="1"/>
  <c r="J43" i="1"/>
  <c r="I43" i="1"/>
  <c r="H43" i="1"/>
  <c r="F43" i="1"/>
  <c r="J24" i="1"/>
  <c r="J195" i="1"/>
  <c r="F195" i="1"/>
  <c r="G195" i="1"/>
  <c r="H138" i="1"/>
  <c r="H195" i="1"/>
  <c r="I157" i="1"/>
  <c r="H24" i="1"/>
  <c r="I24" i="1"/>
  <c r="L24" i="1"/>
  <c r="G24" i="1"/>
  <c r="F24" i="1"/>
  <c r="F196" i="1" l="1"/>
  <c r="L196" i="1"/>
  <c r="I196" i="1"/>
  <c r="J196" i="1"/>
  <c r="G196" i="1"/>
  <c r="H196" i="1"/>
</calcChain>
</file>

<file path=xl/sharedStrings.xml><?xml version="1.0" encoding="utf-8"?>
<sst xmlns="http://schemas.openxmlformats.org/spreadsheetml/2006/main" count="484" uniqueCount="196">
  <si>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</si>
  <si>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</si>
  <si>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</si>
  <si>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</si>
  <si>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</si>
  <si>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</si>
  <si>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</si>
  <si>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</si>
  <si>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</si>
  <si>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</si>
  <si>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</si>
  <si>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</si>
  <si>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</si>
  <si>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</si>
  <si>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</si>
  <si>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</si>
  <si>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</si>
  <si>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</si>
  <si>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</si>
  <si>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</si>
  <si>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</si>
  <si>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</si>
  <si>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</si>
  <si>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</si>
  <si>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</si>
  <si>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</si>
  <si>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</si>
  <si>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</si>
  <si>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</si>
  <si>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</si>
  <si>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</si>
  <si>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</si>
  <si>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</si>
  <si>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</si>
  <si>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</si>
  <si>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</si>
  <si>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</si>
  <si>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</si>
  <si>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Денисова Е.В.</t>
  </si>
  <si>
    <t>каша манная молочная вязкая с маслом,сахаром</t>
  </si>
  <si>
    <t>чай с сахаром</t>
  </si>
  <si>
    <t>масло порциями</t>
  </si>
  <si>
    <t>пшеничный</t>
  </si>
  <si>
    <t>яблоко</t>
  </si>
  <si>
    <t>кисломолочное</t>
  </si>
  <si>
    <t>181/2017м</t>
  </si>
  <si>
    <t>376/2017м</t>
  </si>
  <si>
    <t>701/2010м</t>
  </si>
  <si>
    <t>338/2017м</t>
  </si>
  <si>
    <t>салат из свежей капусты</t>
  </si>
  <si>
    <t>борщ с капустой и картофелем</t>
  </si>
  <si>
    <t>биточки (со сметанным с томатным соусом)</t>
  </si>
  <si>
    <t>рис отварной</t>
  </si>
  <si>
    <t>ржано-пшеничный</t>
  </si>
  <si>
    <t>компот из свежих яблок (с витамином С)</t>
  </si>
  <si>
    <t>45/2017м</t>
  </si>
  <si>
    <t>82/2017М</t>
  </si>
  <si>
    <t>268М,331/2017М</t>
  </si>
  <si>
    <t>304/2017М</t>
  </si>
  <si>
    <t>702/2010м</t>
  </si>
  <si>
    <t>342/2017М</t>
  </si>
  <si>
    <t>МБОУ СОШ №49 г.Шахты</t>
  </si>
  <si>
    <t>14/2017М</t>
  </si>
  <si>
    <t>376/2017М</t>
  </si>
  <si>
    <t>булочное</t>
  </si>
  <si>
    <t>овощи посезонно (помидор)</t>
  </si>
  <si>
    <t>кофейный напиток злаковый на молоке</t>
  </si>
  <si>
    <t>булочка Российская</t>
  </si>
  <si>
    <t>379/2017м</t>
  </si>
  <si>
    <t>70/71/2017М</t>
  </si>
  <si>
    <t>430/2017м</t>
  </si>
  <si>
    <t>винегрет овощной</t>
  </si>
  <si>
    <t>суп картофельный (с горохом)</t>
  </si>
  <si>
    <t>макароны отварные с сыром</t>
  </si>
  <si>
    <t>кисель из яблок (с витаминомС)</t>
  </si>
  <si>
    <t>67/2017М</t>
  </si>
  <si>
    <t>102/2017М</t>
  </si>
  <si>
    <t>204/2017М</t>
  </si>
  <si>
    <t>352/2017мМ</t>
  </si>
  <si>
    <t>Согласовал:</t>
  </si>
  <si>
    <t>картофельное пюре</t>
  </si>
  <si>
    <t>шницель мясной (со с метанным соусом)</t>
  </si>
  <si>
    <t>чай с лимоном</t>
  </si>
  <si>
    <t>сладкое</t>
  </si>
  <si>
    <t>мармелад</t>
  </si>
  <si>
    <t xml:space="preserve">пшеничный </t>
  </si>
  <si>
    <t>312/2017М</t>
  </si>
  <si>
    <t>268/330/2017М</t>
  </si>
  <si>
    <t>377/2017М</t>
  </si>
  <si>
    <t>п.т.</t>
  </si>
  <si>
    <t>суп-лапша домашняя</t>
  </si>
  <si>
    <t>плов из птицы (куры)</t>
  </si>
  <si>
    <t>компот из сухофруктов (с витамином С)</t>
  </si>
  <si>
    <t>60/2017м</t>
  </si>
  <si>
    <t>113/2017М</t>
  </si>
  <si>
    <t>291/2017м</t>
  </si>
  <si>
    <t>349/2017м</t>
  </si>
  <si>
    <t>кисломолоч</t>
  </si>
  <si>
    <t>запеканка творожная с морковью</t>
  </si>
  <si>
    <t>сметана</t>
  </si>
  <si>
    <t>какао с молоком</t>
  </si>
  <si>
    <t>мандарин</t>
  </si>
  <si>
    <t>15/2017М</t>
  </si>
  <si>
    <t>сыр порциями</t>
  </si>
  <si>
    <t>224/2017М</t>
  </si>
  <si>
    <t>п.т</t>
  </si>
  <si>
    <t>382/2017м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</si>
  <si>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</si>
  <si>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</si>
  <si>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</si>
  <si>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витаминомС)</t>
  </si>
  <si>
    <t>88/2017М</t>
  </si>
  <si>
    <t>302/2017М</t>
  </si>
  <si>
    <t>267К330М</t>
  </si>
  <si>
    <t>гуляш 45/45</t>
  </si>
  <si>
    <t>каша пшеничная рассыпчатая</t>
  </si>
  <si>
    <t>печенье Курабье</t>
  </si>
  <si>
    <t>260/2017М</t>
  </si>
  <si>
    <t>376/2017</t>
  </si>
  <si>
    <t>45/2017М</t>
  </si>
  <si>
    <t>салат из капусты квашеной</t>
  </si>
  <si>
    <t>суп картофельный (с рисом)</t>
  </si>
  <si>
    <t>рыба тушеная в томате с овощами</t>
  </si>
  <si>
    <t>кисель из яблок (с витамином С)</t>
  </si>
  <si>
    <t>47/2017М</t>
  </si>
  <si>
    <t>138/2004М</t>
  </si>
  <si>
    <t>229/2017М</t>
  </si>
  <si>
    <t>352/2017М</t>
  </si>
  <si>
    <t>каша молочная Дружба</t>
  </si>
  <si>
    <t>15/2017м</t>
  </si>
  <si>
    <t>175/2017м</t>
  </si>
  <si>
    <t>салат из свежей капусты с маслом</t>
  </si>
  <si>
    <t>суп картофельный с клёцками</t>
  </si>
  <si>
    <t>тефтели (мясные с соусом  сметанным с томатом)</t>
  </si>
  <si>
    <t>макаронные изделия отварные с маслом</t>
  </si>
  <si>
    <t>компот из свежих яблок с витомином С</t>
  </si>
  <si>
    <t>пшеничный,</t>
  </si>
  <si>
    <t>154к/2016</t>
  </si>
  <si>
    <t>279/331/2017м</t>
  </si>
  <si>
    <t>309/2017м</t>
  </si>
  <si>
    <t>342/2017м</t>
  </si>
  <si>
    <t>салат из свеклы с зеленым горошком</t>
  </si>
  <si>
    <t>рассольник ленинградский</t>
  </si>
  <si>
    <t>компот из смеси сухофруктов (с витамином С)</t>
  </si>
  <si>
    <t>67/2017м</t>
  </si>
  <si>
    <t>96/2017м</t>
  </si>
  <si>
    <t>304/2017м</t>
  </si>
  <si>
    <t>запеканка рисовая с творогом</t>
  </si>
  <si>
    <t>молоко сгущеное</t>
  </si>
  <si>
    <t>салат из моркови с изюмом (курагой)с маслом растительным</t>
  </si>
  <si>
    <t xml:space="preserve">сладкое </t>
  </si>
  <si>
    <t>кондитерское изделие (печенье)</t>
  </si>
  <si>
    <t>255/332/2017м</t>
  </si>
  <si>
    <t>71/2017м</t>
  </si>
  <si>
    <t>салат из свеклы отварной с растительным маслом</t>
  </si>
  <si>
    <t>суп картофельный (с макаронными изделиями)</t>
  </si>
  <si>
    <t>52/2017м</t>
  </si>
  <si>
    <t>103/2017м</t>
  </si>
  <si>
    <t>котлеты рубленые из птицы (со сметанным соусом)</t>
  </si>
  <si>
    <t>макаронные изделия отварные c маслом</t>
  </si>
  <si>
    <t>икра кабачковая</t>
  </si>
  <si>
    <t>294/330/2017м</t>
  </si>
  <si>
    <t>101/2004л</t>
  </si>
  <si>
    <t>борщ с картофелем и фасолью</t>
  </si>
  <si>
    <t>70/2017м</t>
  </si>
  <si>
    <t>84/2017м</t>
  </si>
  <si>
    <t>53/2017М</t>
  </si>
  <si>
    <t>371/2016к</t>
  </si>
  <si>
    <t>66/2017м</t>
  </si>
  <si>
    <t>88/2017м</t>
  </si>
  <si>
    <t>352/2017м</t>
  </si>
  <si>
    <t>Директор МБОУ СОШ49 г.Шахты</t>
  </si>
  <si>
    <t>т/п</t>
  </si>
  <si>
    <t>Плов (из свинины)</t>
  </si>
  <si>
    <t xml:space="preserve">265/2017м </t>
  </si>
  <si>
    <t>Салат из капусты квашеной</t>
  </si>
  <si>
    <t>47/2017м</t>
  </si>
  <si>
    <t>апельсин</t>
  </si>
  <si>
    <t>овощи (огурец свежий)</t>
  </si>
  <si>
    <t>банан</t>
  </si>
  <si>
    <t>салат из моркови с яблоками с маслом</t>
  </si>
  <si>
    <t>овощи  (огурец свежий)</t>
  </si>
  <si>
    <t xml:space="preserve">фрукты </t>
  </si>
  <si>
    <t>сок</t>
  </si>
  <si>
    <t>фруктовый</t>
  </si>
  <si>
    <t>рыба, тушеная в томате с овощами</t>
  </si>
  <si>
    <t>229/2017м</t>
  </si>
  <si>
    <t>312/2017м</t>
  </si>
  <si>
    <t>плов из свинины</t>
  </si>
  <si>
    <t>265/2017м</t>
  </si>
  <si>
    <t>рагу из свинины</t>
  </si>
  <si>
    <t>263/2017м</t>
  </si>
  <si>
    <t>рагу из птицы</t>
  </si>
  <si>
    <t>188/2017м</t>
  </si>
  <si>
    <t>377/2017м</t>
  </si>
  <si>
    <t xml:space="preserve">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</si>
</sst>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61</v>
      </c>
      <c r="D1" s="60"/>
      <c r="E1" s="60"/>
      <c r="F1" s="12" t="s">
        <v>79</v>
      </c>
      <c r="G1" s="2" t="s">
        <v>16</v>
      </c>
      <c r="H1" s="61" t="s">
        <v>171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38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5.55</v>
      </c>
      <c r="H6" s="40">
        <v>9.75</v>
      </c>
      <c r="I6" s="40">
        <v>38.51</v>
      </c>
      <c r="J6" s="40">
        <v>264.55</v>
      </c>
      <c r="K6" s="41" t="s">
        <v>45</v>
      </c>
      <c r="L6" s="40"/>
    </row>
    <row r="7" spans="1:12" ht="15" x14ac:dyDescent="0.25">
      <c r="A7" s="23"/>
      <c r="B7" s="15"/>
      <c r="C7" s="11"/>
      <c r="D7" s="6" t="s">
        <v>44</v>
      </c>
      <c r="E7" s="42" t="s">
        <v>41</v>
      </c>
      <c r="F7" s="43">
        <v>10</v>
      </c>
      <c r="G7" s="43">
        <v>0.08</v>
      </c>
      <c r="H7" s="43">
        <v>7.25</v>
      </c>
      <c r="I7" s="43">
        <v>0.13</v>
      </c>
      <c r="J7" s="43">
        <v>66.09</v>
      </c>
      <c r="K7" s="44" t="s">
        <v>62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40</v>
      </c>
      <c r="F8" s="43">
        <v>180</v>
      </c>
      <c r="G8" s="43">
        <v>0.18</v>
      </c>
      <c r="H8" s="43">
        <v>0</v>
      </c>
      <c r="I8" s="43">
        <v>13.54</v>
      </c>
      <c r="J8" s="43">
        <v>54.85</v>
      </c>
      <c r="K8" s="44" t="s">
        <v>63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 t="s">
        <v>48</v>
      </c>
      <c r="L10" s="43"/>
    </row>
    <row r="11" spans="1:12" ht="15" x14ac:dyDescent="0.25">
      <c r="A11" s="23"/>
      <c r="B11" s="15"/>
      <c r="C11" s="11"/>
      <c r="D11" s="6" t="s">
        <v>183</v>
      </c>
      <c r="E11" s="42" t="s">
        <v>184</v>
      </c>
      <c r="F11" s="43">
        <v>200</v>
      </c>
      <c r="G11" s="43">
        <v>1</v>
      </c>
      <c r="H11" s="43">
        <v>0</v>
      </c>
      <c r="I11" s="43">
        <v>20.2</v>
      </c>
      <c r="J11" s="43">
        <v>88</v>
      </c>
      <c r="K11" s="44" t="s">
        <v>172</v>
      </c>
      <c r="L11" s="43">
        <v>130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730</v>
      </c>
      <c r="G13" s="19">
        <f t="shared" ref="G13:J13" si="0">SUM(G6:G12)</f>
        <v>10.37</v>
      </c>
      <c r="H13" s="19">
        <f t="shared" si="0"/>
        <v>17.799999999999997</v>
      </c>
      <c r="I13" s="19">
        <f t="shared" si="0"/>
        <v>101.5</v>
      </c>
      <c r="J13" s="19">
        <f t="shared" si="0"/>
        <v>611.49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49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 t="s">
        <v>55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50</v>
      </c>
      <c r="F15" s="43">
        <v>200</v>
      </c>
      <c r="G15" s="43">
        <v>4.4400000000000004</v>
      </c>
      <c r="H15" s="43">
        <v>5.63</v>
      </c>
      <c r="I15" s="43">
        <v>9.3000000000000007</v>
      </c>
      <c r="J15" s="43">
        <v>105.63</v>
      </c>
      <c r="K15" s="44" t="s">
        <v>56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51</v>
      </c>
      <c r="F16" s="43">
        <v>90</v>
      </c>
      <c r="G16" s="43">
        <v>7.65</v>
      </c>
      <c r="H16" s="43">
        <v>17.39</v>
      </c>
      <c r="I16" s="43">
        <v>9.89</v>
      </c>
      <c r="J16" s="43">
        <v>228.4</v>
      </c>
      <c r="K16" s="44" t="s">
        <v>57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52</v>
      </c>
      <c r="F17" s="43">
        <v>150</v>
      </c>
      <c r="G17" s="43">
        <v>3.7</v>
      </c>
      <c r="H17" s="43">
        <v>4.8</v>
      </c>
      <c r="I17" s="43">
        <v>36.5</v>
      </c>
      <c r="J17" s="43">
        <v>203.5</v>
      </c>
      <c r="K17" s="44" t="s">
        <v>58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54</v>
      </c>
      <c r="F18" s="43">
        <v>180</v>
      </c>
      <c r="G18" s="43">
        <v>0.12</v>
      </c>
      <c r="H18" s="43">
        <v>0.12</v>
      </c>
      <c r="I18" s="43">
        <v>20.91</v>
      </c>
      <c r="J18" s="43">
        <v>85.95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53</v>
      </c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23</v>
      </c>
      <c r="E21" s="42" t="s">
        <v>43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 t="s">
        <v>48</v>
      </c>
      <c r="L21" s="43">
        <v>130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21.380000000000003</v>
      </c>
      <c r="H23" s="19">
        <f t="shared" si="2"/>
        <v>30.909999999999997</v>
      </c>
      <c r="I23" s="19">
        <f t="shared" si="2"/>
        <v>119.48</v>
      </c>
      <c r="J23" s="19">
        <f t="shared" si="2"/>
        <v>843.7</v>
      </c>
      <c r="K23" s="25"/>
      <c r="L23" s="19">
        <f t="shared" ref="L23" si="3">SUM(L14:L22)</f>
        <v>130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1570</v>
      </c>
      <c r="G24" s="32">
        <f t="shared" ref="G24:J24" si="4">G13+G23</f>
        <v>31.75</v>
      </c>
      <c r="H24" s="32">
        <f t="shared" si="4"/>
        <v>48.709999999999994</v>
      </c>
      <c r="I24" s="32">
        <f t="shared" si="4"/>
        <v>220.98000000000002</v>
      </c>
      <c r="J24" s="32">
        <f t="shared" si="4"/>
        <v>1455.19</v>
      </c>
      <c r="K24" s="32"/>
      <c r="L24" s="32">
        <f t="shared" ref="L24" si="5">L13+L23</f>
        <v>260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173</v>
      </c>
      <c r="F25" s="40">
        <v>200</v>
      </c>
      <c r="G25" s="40">
        <v>21.83</v>
      </c>
      <c r="H25" s="40">
        <v>19.95</v>
      </c>
      <c r="I25" s="40">
        <v>37.54</v>
      </c>
      <c r="J25" s="40">
        <v>418</v>
      </c>
      <c r="K25" s="41" t="s">
        <v>174</v>
      </c>
      <c r="L25" s="40"/>
    </row>
    <row r="26" spans="1:12" ht="15" x14ac:dyDescent="0.25">
      <c r="A26" s="14"/>
      <c r="B26" s="15"/>
      <c r="C26" s="11"/>
      <c r="D26" s="6" t="s">
        <v>25</v>
      </c>
      <c r="E26" s="42" t="s">
        <v>175</v>
      </c>
      <c r="F26" s="43">
        <v>60</v>
      </c>
      <c r="G26" s="43">
        <v>1.024</v>
      </c>
      <c r="H26" s="43">
        <v>3.024</v>
      </c>
      <c r="I26" s="43">
        <v>5.0750000000000002</v>
      </c>
      <c r="J26" s="43">
        <v>51.42</v>
      </c>
      <c r="K26" s="44" t="s">
        <v>176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66</v>
      </c>
      <c r="F27" s="43">
        <v>180</v>
      </c>
      <c r="G27" s="43">
        <v>2.85</v>
      </c>
      <c r="H27" s="43">
        <v>2.41</v>
      </c>
      <c r="I27" s="43">
        <v>14.34</v>
      </c>
      <c r="J27" s="43">
        <v>90.54</v>
      </c>
      <c r="K27" s="44" t="s">
        <v>68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177</v>
      </c>
      <c r="F29" s="43">
        <v>180</v>
      </c>
      <c r="G29" s="43">
        <v>1.69</v>
      </c>
      <c r="H29" s="43">
        <v>0.217</v>
      </c>
      <c r="I29" s="43">
        <v>21.15</v>
      </c>
      <c r="J29" s="43">
        <v>84.6</v>
      </c>
      <c r="K29" s="44"/>
      <c r="L29" s="43"/>
    </row>
    <row r="30" spans="1:12" ht="15" x14ac:dyDescent="0.25">
      <c r="A30" s="14"/>
      <c r="B30" s="15"/>
      <c r="C30" s="11"/>
      <c r="D30" s="6" t="s">
        <v>64</v>
      </c>
      <c r="E30" s="42" t="s">
        <v>67</v>
      </c>
      <c r="F30" s="43">
        <v>40</v>
      </c>
      <c r="G30" s="43">
        <v>2.81</v>
      </c>
      <c r="H30" s="43">
        <v>3.21</v>
      </c>
      <c r="I30" s="43">
        <v>19.48</v>
      </c>
      <c r="J30" s="43">
        <v>118</v>
      </c>
      <c r="K30" s="44" t="s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130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700</v>
      </c>
      <c r="G32" s="19">
        <f t="shared" ref="G32" si="6">SUM(G25:G31)</f>
        <v>33.364000000000004</v>
      </c>
      <c r="H32" s="19">
        <f t="shared" ref="H32" si="7">SUM(H25:H31)</f>
        <v>29.210999999999999</v>
      </c>
      <c r="I32" s="19">
        <f t="shared" ref="I32" si="8">SUM(I25:I31)</f>
        <v>116.90500000000002</v>
      </c>
      <c r="J32" s="19">
        <f t="shared" ref="J32:L32" si="9">SUM(J25:J31)</f>
        <v>856.56000000000006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60</v>
      </c>
      <c r="G33" s="43">
        <v>0.78</v>
      </c>
      <c r="H33" s="43">
        <v>2.7</v>
      </c>
      <c r="I33" s="43">
        <v>4.62</v>
      </c>
      <c r="J33" s="43">
        <v>45.6</v>
      </c>
      <c r="K33" s="44" t="s">
        <v>75</v>
      </c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72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118.6</v>
      </c>
      <c r="K34" s="44" t="s">
        <v>76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73</v>
      </c>
      <c r="F35" s="43">
        <v>200</v>
      </c>
      <c r="G35" s="43">
        <v>10.53</v>
      </c>
      <c r="H35" s="43">
        <v>9.06</v>
      </c>
      <c r="I35" s="43">
        <v>38.130000000000003</v>
      </c>
      <c r="J35" s="43">
        <v>276.93</v>
      </c>
      <c r="K35" s="44" t="s">
        <v>77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74</v>
      </c>
      <c r="F37" s="43">
        <v>180</v>
      </c>
      <c r="G37" s="43">
        <v>0.1</v>
      </c>
      <c r="H37" s="43">
        <v>0.11</v>
      </c>
      <c r="I37" s="43">
        <v>22.59</v>
      </c>
      <c r="J37" s="43">
        <v>107.28</v>
      </c>
      <c r="K37" s="44" t="s">
        <v>78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53</v>
      </c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45.98</v>
      </c>
      <c r="K39" s="44" t="s">
        <v>59</v>
      </c>
      <c r="L39" s="43"/>
    </row>
    <row r="40" spans="1:12" ht="15" x14ac:dyDescent="0.25">
      <c r="A40" s="14"/>
      <c r="B40" s="15"/>
      <c r="C40" s="11"/>
      <c r="D40" s="6" t="s">
        <v>23</v>
      </c>
      <c r="E40" s="42" t="s">
        <v>177</v>
      </c>
      <c r="F40" s="43">
        <v>180</v>
      </c>
      <c r="G40" s="43">
        <v>1.69</v>
      </c>
      <c r="H40" s="43">
        <v>0.217</v>
      </c>
      <c r="I40" s="43">
        <v>21.15</v>
      </c>
      <c r="J40" s="43">
        <v>84.6</v>
      </c>
      <c r="K40" s="44"/>
      <c r="L40" s="43">
        <v>130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880</v>
      </c>
      <c r="G42" s="19">
        <f t="shared" ref="G42" si="10">SUM(G33:G41)</f>
        <v>21.770000000000003</v>
      </c>
      <c r="H42" s="19">
        <f t="shared" ref="H42" si="11">SUM(H33:H41)</f>
        <v>16.926999999999996</v>
      </c>
      <c r="I42" s="19">
        <f t="shared" ref="I42" si="12">SUM(I33:I41)</f>
        <v>128.92000000000002</v>
      </c>
      <c r="J42" s="19">
        <f t="shared" ref="J42:L42" si="13">SUM(J33:J41)</f>
        <v>772.99</v>
      </c>
      <c r="K42" s="25"/>
      <c r="L42" s="19">
        <f t="shared" si="13"/>
        <v>130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1580</v>
      </c>
      <c r="G43" s="32">
        <f t="shared" ref="G43" si="14">G32+G42</f>
        <v>55.134000000000007</v>
      </c>
      <c r="H43" s="32">
        <f t="shared" ref="H43" si="15">H32+H42</f>
        <v>46.137999999999991</v>
      </c>
      <c r="I43" s="32">
        <f t="shared" ref="I43" si="16">I32+I42</f>
        <v>245.82500000000005</v>
      </c>
      <c r="J43" s="32">
        <f t="shared" ref="J43:L43" si="17">J32+J42</f>
        <v>1629.5500000000002</v>
      </c>
      <c r="K43" s="32"/>
      <c r="L43" s="32">
        <f t="shared" si="17"/>
        <v>260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42" t="s">
        <v>80</v>
      </c>
      <c r="F44" s="43">
        <v>150</v>
      </c>
      <c r="G44" s="43">
        <v>3.07</v>
      </c>
      <c r="H44" s="43">
        <v>4.8</v>
      </c>
      <c r="I44" s="43">
        <v>20.440000000000001</v>
      </c>
      <c r="J44" s="43">
        <v>137.25</v>
      </c>
      <c r="K44" s="41" t="s">
        <v>86</v>
      </c>
      <c r="L44" s="40"/>
    </row>
    <row r="45" spans="1:12" ht="25.5" x14ac:dyDescent="0.25">
      <c r="A45" s="23"/>
      <c r="B45" s="15"/>
      <c r="C45" s="11"/>
      <c r="D45" s="6" t="s">
        <v>20</v>
      </c>
      <c r="E45" s="42" t="s">
        <v>81</v>
      </c>
      <c r="F45" s="43">
        <v>90</v>
      </c>
      <c r="G45" s="43">
        <v>7.65</v>
      </c>
      <c r="H45" s="43">
        <v>17.39</v>
      </c>
      <c r="I45" s="43">
        <v>9.89</v>
      </c>
      <c r="J45" s="43">
        <v>228.4</v>
      </c>
      <c r="K45" s="44" t="s">
        <v>87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82</v>
      </c>
      <c r="F46" s="43">
        <v>180</v>
      </c>
      <c r="G46" s="43">
        <v>0.24</v>
      </c>
      <c r="H46" s="43">
        <v>0.01</v>
      </c>
      <c r="I46" s="43">
        <v>13.73</v>
      </c>
      <c r="J46" s="43">
        <v>56.99</v>
      </c>
      <c r="K46" s="44" t="s">
        <v>88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85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83</v>
      </c>
      <c r="E48" s="42" t="s">
        <v>84</v>
      </c>
      <c r="F48" s="43">
        <v>15</v>
      </c>
      <c r="G48" s="43">
        <v>0.03</v>
      </c>
      <c r="H48" s="43">
        <v>0</v>
      </c>
      <c r="I48" s="43">
        <v>9.8000000000000007</v>
      </c>
      <c r="J48" s="43">
        <v>39.32</v>
      </c>
      <c r="K48" s="44" t="s">
        <v>89</v>
      </c>
      <c r="L48" s="43"/>
    </row>
    <row r="49" spans="1:12" ht="25.5" x14ac:dyDescent="0.25">
      <c r="A49" s="23"/>
      <c r="B49" s="15"/>
      <c r="C49" s="11"/>
      <c r="D49" s="6" t="s">
        <v>25</v>
      </c>
      <c r="E49" s="42" t="s">
        <v>178</v>
      </c>
      <c r="F49" s="43">
        <v>60</v>
      </c>
      <c r="G49" s="43">
        <v>0.48</v>
      </c>
      <c r="H49" s="43">
        <v>0.06</v>
      </c>
      <c r="I49" s="43">
        <v>1.68</v>
      </c>
      <c r="J49" s="43">
        <v>9</v>
      </c>
      <c r="K49" s="44" t="s">
        <v>69</v>
      </c>
      <c r="L49" s="43"/>
    </row>
    <row r="50" spans="1:12" ht="15" x14ac:dyDescent="0.25">
      <c r="A50" s="23"/>
      <c r="B50" s="15"/>
      <c r="C50" s="11"/>
      <c r="D50" s="54" t="s">
        <v>23</v>
      </c>
      <c r="E50" s="55" t="s">
        <v>179</v>
      </c>
      <c r="F50" s="55">
        <v>180</v>
      </c>
      <c r="G50" s="55">
        <v>2.7</v>
      </c>
      <c r="H50" s="55">
        <v>0.59</v>
      </c>
      <c r="I50" s="55">
        <v>37.799999999999997</v>
      </c>
      <c r="J50" s="55">
        <v>160.19999999999999</v>
      </c>
      <c r="K50" s="44"/>
      <c r="L50" s="43">
        <v>130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715</v>
      </c>
      <c r="G51" s="19">
        <f>SUM(G44:G50)</f>
        <v>17.330000000000002</v>
      </c>
      <c r="H51" s="19">
        <f>SUM(H44:H50)</f>
        <v>23.25</v>
      </c>
      <c r="I51" s="19">
        <f>SUM(I44:I50)</f>
        <v>112.66000000000001</v>
      </c>
      <c r="J51" s="19">
        <f>SUM(J44:J50)</f>
        <v>725.16000000000008</v>
      </c>
      <c r="K51" s="25"/>
      <c r="L51" s="19">
        <f t="shared" ref="L51" si="18">SUM(L44:L50)</f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180</v>
      </c>
      <c r="F52" s="43">
        <v>60</v>
      </c>
      <c r="G52" s="43">
        <v>0.64</v>
      </c>
      <c r="H52" s="43">
        <v>5.09</v>
      </c>
      <c r="I52" s="43">
        <v>5.1100000000000003</v>
      </c>
      <c r="J52" s="43">
        <v>68.81</v>
      </c>
      <c r="K52" s="44" t="s">
        <v>93</v>
      </c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90</v>
      </c>
      <c r="F53" s="43">
        <v>200</v>
      </c>
      <c r="G53" s="43">
        <v>2.0499999999999998</v>
      </c>
      <c r="H53" s="43">
        <v>4.43</v>
      </c>
      <c r="I53" s="43">
        <v>9.3000000000000007</v>
      </c>
      <c r="J53" s="43">
        <v>92.6</v>
      </c>
      <c r="K53" s="44" t="s">
        <v>94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91</v>
      </c>
      <c r="F54" s="43">
        <v>200</v>
      </c>
      <c r="G54" s="43">
        <v>18.54</v>
      </c>
      <c r="H54" s="43">
        <v>10.46</v>
      </c>
      <c r="I54" s="43">
        <v>36.450000000000003</v>
      </c>
      <c r="J54" s="43">
        <v>314.10000000000002</v>
      </c>
      <c r="K54" s="44" t="s">
        <v>95</v>
      </c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92</v>
      </c>
      <c r="F56" s="43">
        <v>180</v>
      </c>
      <c r="G56" s="43">
        <v>0.6</v>
      </c>
      <c r="H56" s="43">
        <v>0.08</v>
      </c>
      <c r="I56" s="43">
        <v>28.81</v>
      </c>
      <c r="J56" s="43">
        <v>119.52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53</v>
      </c>
      <c r="F58" s="43">
        <v>20</v>
      </c>
      <c r="G58" s="43">
        <v>1.1200000000000001</v>
      </c>
      <c r="H58" s="43">
        <v>0.22</v>
      </c>
      <c r="I58" s="43">
        <v>9.8800000000000008</v>
      </c>
      <c r="J58" s="43">
        <v>45.98</v>
      </c>
      <c r="K58" s="44" t="s">
        <v>59</v>
      </c>
      <c r="L58" s="43"/>
    </row>
    <row r="59" spans="1:12" ht="15" x14ac:dyDescent="0.25">
      <c r="A59" s="23"/>
      <c r="B59" s="15"/>
      <c r="C59" s="11"/>
      <c r="D59" s="6" t="s">
        <v>23</v>
      </c>
      <c r="E59" s="42" t="s">
        <v>179</v>
      </c>
      <c r="F59" s="43">
        <v>180</v>
      </c>
      <c r="G59" s="43">
        <v>2.7</v>
      </c>
      <c r="H59" s="43">
        <v>0.59</v>
      </c>
      <c r="I59" s="43">
        <v>37.799999999999997</v>
      </c>
      <c r="J59" s="43">
        <v>160.19999999999999</v>
      </c>
      <c r="K59" s="44"/>
      <c r="L59" s="43">
        <v>130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880</v>
      </c>
      <c r="G61" s="19">
        <f t="shared" ref="G61" si="19">SUM(G52:G60)</f>
        <v>28.810000000000002</v>
      </c>
      <c r="H61" s="19">
        <f t="shared" ref="H61" si="20">SUM(H52:H60)</f>
        <v>21.269999999999996</v>
      </c>
      <c r="I61" s="19">
        <f t="shared" ref="I61" si="21">SUM(I52:I60)</f>
        <v>146.67000000000002</v>
      </c>
      <c r="J61" s="19">
        <f t="shared" ref="J61:L61" si="22">SUM(J52:J60)</f>
        <v>895.21</v>
      </c>
      <c r="K61" s="25"/>
      <c r="L61" s="19">
        <f t="shared" si="22"/>
        <v>130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1595</v>
      </c>
      <c r="G62" s="32">
        <f t="shared" ref="G62" si="23">G51+G61</f>
        <v>46.14</v>
      </c>
      <c r="H62" s="32">
        <f t="shared" ref="H62" si="24">H51+H61</f>
        <v>44.519999999999996</v>
      </c>
      <c r="I62" s="32">
        <f t="shared" ref="I62" si="25">I51+I61</f>
        <v>259.33000000000004</v>
      </c>
      <c r="J62" s="32">
        <f t="shared" ref="J62:L62" si="26">J51+J61</f>
        <v>1620.3700000000001</v>
      </c>
      <c r="K62" s="32"/>
      <c r="L62" s="32">
        <f t="shared" si="26"/>
        <v>260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98</v>
      </c>
      <c r="F63" s="40">
        <v>160</v>
      </c>
      <c r="G63" s="40">
        <v>15.49</v>
      </c>
      <c r="H63" s="40">
        <v>9.81</v>
      </c>
      <c r="I63" s="40">
        <v>27.84</v>
      </c>
      <c r="J63" s="40">
        <v>266.13</v>
      </c>
      <c r="K63" s="41" t="s">
        <v>104</v>
      </c>
      <c r="L63" s="40"/>
    </row>
    <row r="64" spans="1:12" ht="15" x14ac:dyDescent="0.25">
      <c r="A64" s="23"/>
      <c r="B64" s="15"/>
      <c r="C64" s="11"/>
      <c r="D64" s="6" t="s">
        <v>97</v>
      </c>
      <c r="E64" s="42" t="s">
        <v>99</v>
      </c>
      <c r="F64" s="43">
        <v>15</v>
      </c>
      <c r="G64" s="43">
        <v>0.38</v>
      </c>
      <c r="H64" s="43">
        <v>3</v>
      </c>
      <c r="I64" s="43">
        <v>0.51</v>
      </c>
      <c r="J64" s="43">
        <v>30.9</v>
      </c>
      <c r="K64" s="44" t="s">
        <v>105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100</v>
      </c>
      <c r="F65" s="43">
        <v>180</v>
      </c>
      <c r="G65" s="43">
        <v>3.66</v>
      </c>
      <c r="H65" s="43">
        <v>3.1859999999999999</v>
      </c>
      <c r="I65" s="43">
        <v>15.82</v>
      </c>
      <c r="J65" s="43">
        <v>106.74</v>
      </c>
      <c r="K65" s="44" t="s">
        <v>106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101</v>
      </c>
      <c r="F67" s="43">
        <v>100</v>
      </c>
      <c r="G67" s="43">
        <v>0.8</v>
      </c>
      <c r="H67" s="43">
        <v>0.2</v>
      </c>
      <c r="I67" s="43">
        <v>7.53</v>
      </c>
      <c r="J67" s="43">
        <v>38</v>
      </c>
      <c r="K67" s="44" t="s">
        <v>48</v>
      </c>
      <c r="L67" s="43"/>
    </row>
    <row r="68" spans="1:12" ht="15" x14ac:dyDescent="0.25">
      <c r="A68" s="23"/>
      <c r="B68" s="15"/>
      <c r="C68" s="11"/>
      <c r="D68" s="6" t="s">
        <v>97</v>
      </c>
      <c r="E68" s="42" t="s">
        <v>103</v>
      </c>
      <c r="F68" s="43">
        <v>15</v>
      </c>
      <c r="G68" s="43">
        <v>3.48</v>
      </c>
      <c r="H68" s="43">
        <v>4.43</v>
      </c>
      <c r="I68" s="43">
        <v>0</v>
      </c>
      <c r="J68" s="43">
        <v>54</v>
      </c>
      <c r="K68" s="44" t="s">
        <v>102</v>
      </c>
      <c r="L68" s="43"/>
    </row>
    <row r="69" spans="1:12" ht="15" x14ac:dyDescent="0.25">
      <c r="A69" s="23"/>
      <c r="B69" s="15"/>
      <c r="C69" s="11"/>
      <c r="D69" s="6" t="s">
        <v>183</v>
      </c>
      <c r="E69" s="42" t="s">
        <v>195</v>
      </c>
      <c r="F69" s="43">
        <v>200</v>
      </c>
      <c r="G69" s="43">
        <v>1</v>
      </c>
      <c r="H69" s="43">
        <v>0</v>
      </c>
      <c r="I69" s="43">
        <v>20.2</v>
      </c>
      <c r="J69" s="43">
        <v>88</v>
      </c>
      <c r="K69" s="44" t="s">
        <v>172</v>
      </c>
      <c r="L69" s="43">
        <v>130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710</v>
      </c>
      <c r="G70" s="19">
        <f t="shared" ref="G70" si="27">SUM(G63:G69)</f>
        <v>27.970000000000002</v>
      </c>
      <c r="H70" s="19">
        <f t="shared" ref="H70" si="28">SUM(H63:H69)</f>
        <v>21.026</v>
      </c>
      <c r="I70" s="19">
        <f t="shared" ref="I70" si="29">SUM(I63:I69)</f>
        <v>91.22</v>
      </c>
      <c r="J70" s="19">
        <f t="shared" ref="J70:L70" si="30">SUM(J63:J69)</f>
        <v>677.77</v>
      </c>
      <c r="K70" s="25"/>
      <c r="L70" s="19">
        <f t="shared" si="30"/>
        <v>130</v>
      </c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181</v>
      </c>
      <c r="F71" s="43">
        <v>60</v>
      </c>
      <c r="G71" s="43">
        <v>0.48</v>
      </c>
      <c r="H71" s="43">
        <v>0.06</v>
      </c>
      <c r="I71" s="43">
        <v>1.68</v>
      </c>
      <c r="J71" s="43">
        <v>9</v>
      </c>
      <c r="K71" s="44" t="s">
        <v>69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107</v>
      </c>
      <c r="F72" s="43">
        <v>200</v>
      </c>
      <c r="G72" s="43">
        <v>5.62</v>
      </c>
      <c r="H72" s="43">
        <v>4.66</v>
      </c>
      <c r="I72" s="43">
        <v>7.36</v>
      </c>
      <c r="J72" s="43">
        <v>94.12</v>
      </c>
      <c r="K72" s="44" t="s">
        <v>111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108</v>
      </c>
      <c r="F73" s="43">
        <v>90</v>
      </c>
      <c r="G73" s="43">
        <v>9.8680000000000003</v>
      </c>
      <c r="H73" s="43">
        <v>7.7</v>
      </c>
      <c r="I73" s="43">
        <v>12.707000000000001</v>
      </c>
      <c r="J73" s="43">
        <v>159.83000000000001</v>
      </c>
      <c r="K73" s="44" t="s">
        <v>113</v>
      </c>
      <c r="L73" s="43"/>
    </row>
    <row r="74" spans="1:12" ht="25.5" x14ac:dyDescent="0.25">
      <c r="A74" s="23"/>
      <c r="B74" s="15"/>
      <c r="C74" s="11"/>
      <c r="D74" s="7" t="s">
        <v>28</v>
      </c>
      <c r="E74" s="42" t="s">
        <v>109</v>
      </c>
      <c r="F74" s="43">
        <v>150</v>
      </c>
      <c r="G74" s="43">
        <v>8.3000000000000007</v>
      </c>
      <c r="H74" s="43">
        <v>8.9499999999999993</v>
      </c>
      <c r="I74" s="43">
        <v>37.369999999999997</v>
      </c>
      <c r="J74" s="43">
        <v>262.5</v>
      </c>
      <c r="K74" s="44" t="s">
        <v>112</v>
      </c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110</v>
      </c>
      <c r="F75" s="43">
        <v>180</v>
      </c>
      <c r="G75" s="43">
        <v>0.12</v>
      </c>
      <c r="H75" s="43">
        <v>0.12</v>
      </c>
      <c r="I75" s="43">
        <v>20.91</v>
      </c>
      <c r="J75" s="43">
        <v>85.95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53</v>
      </c>
      <c r="F77" s="43">
        <v>20</v>
      </c>
      <c r="G77" s="43">
        <v>1.1200000000000001</v>
      </c>
      <c r="H77" s="43">
        <v>0.22</v>
      </c>
      <c r="I77" s="43">
        <v>9.8800000000000008</v>
      </c>
      <c r="J77" s="43">
        <v>45.98</v>
      </c>
      <c r="K77" s="44" t="s">
        <v>59</v>
      </c>
      <c r="L77" s="43"/>
    </row>
    <row r="78" spans="1:12" ht="15" x14ac:dyDescent="0.25">
      <c r="A78" s="23"/>
      <c r="B78" s="15"/>
      <c r="C78" s="11"/>
      <c r="D78" s="6" t="s">
        <v>23</v>
      </c>
      <c r="E78" s="42" t="s">
        <v>101</v>
      </c>
      <c r="F78" s="43">
        <v>100</v>
      </c>
      <c r="G78" s="43">
        <v>0.8</v>
      </c>
      <c r="H78" s="43">
        <v>0.2</v>
      </c>
      <c r="I78" s="43">
        <v>7.53</v>
      </c>
      <c r="J78" s="43">
        <v>38</v>
      </c>
      <c r="K78" s="44" t="s">
        <v>48</v>
      </c>
      <c r="L78" s="43">
        <v>130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1">SUM(G71:G79)</f>
        <v>29.468000000000004</v>
      </c>
      <c r="H80" s="19">
        <f t="shared" ref="H80" si="32">SUM(H71:H79)</f>
        <v>22.309999999999995</v>
      </c>
      <c r="I80" s="19">
        <f t="shared" ref="I80" si="33">SUM(I71:I79)</f>
        <v>116.75700000000001</v>
      </c>
      <c r="J80" s="19">
        <f t="shared" ref="J80:L80" si="34">SUM(J71:J79)</f>
        <v>789.38000000000011</v>
      </c>
      <c r="K80" s="25"/>
      <c r="L80" s="19">
        <f t="shared" si="34"/>
        <v>130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1550</v>
      </c>
      <c r="G81" s="32">
        <f t="shared" ref="G81" si="35">G70+G80</f>
        <v>57.438000000000002</v>
      </c>
      <c r="H81" s="32">
        <f t="shared" ref="H81" si="36">H70+H80</f>
        <v>43.335999999999999</v>
      </c>
      <c r="I81" s="32">
        <f t="shared" ref="I81" si="37">I70+I80</f>
        <v>207.977</v>
      </c>
      <c r="J81" s="32">
        <f t="shared" ref="J81:L81" si="38">J70+J80</f>
        <v>1467.15</v>
      </c>
      <c r="K81" s="32"/>
      <c r="L81" s="32">
        <f t="shared" si="38"/>
        <v>260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114</v>
      </c>
      <c r="F82" s="40">
        <v>90</v>
      </c>
      <c r="G82" s="40">
        <v>17</v>
      </c>
      <c r="H82" s="40">
        <v>17.39</v>
      </c>
      <c r="I82" s="40">
        <v>3.6</v>
      </c>
      <c r="J82" s="40">
        <v>239</v>
      </c>
      <c r="K82" s="41" t="s">
        <v>117</v>
      </c>
      <c r="L82" s="40"/>
    </row>
    <row r="83" spans="1:12" ht="25.5" x14ac:dyDescent="0.25">
      <c r="A83" s="23"/>
      <c r="B83" s="15"/>
      <c r="C83" s="11"/>
      <c r="D83" s="6" t="s">
        <v>20</v>
      </c>
      <c r="E83" s="42" t="s">
        <v>115</v>
      </c>
      <c r="F83" s="43">
        <v>150</v>
      </c>
      <c r="G83" s="43">
        <v>6.42</v>
      </c>
      <c r="H83" s="43">
        <v>7.52</v>
      </c>
      <c r="I83" s="43">
        <v>37.56</v>
      </c>
      <c r="J83" s="43">
        <v>243.75</v>
      </c>
      <c r="K83" s="44" t="s">
        <v>58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180</v>
      </c>
      <c r="G84" s="43">
        <v>0.18</v>
      </c>
      <c r="H84" s="43">
        <v>0</v>
      </c>
      <c r="I84" s="43">
        <v>13.54</v>
      </c>
      <c r="J84" s="43">
        <v>54.85</v>
      </c>
      <c r="K84" s="44" t="s">
        <v>118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83</v>
      </c>
      <c r="E86" s="42" t="s">
        <v>116</v>
      </c>
      <c r="F86" s="43">
        <v>30</v>
      </c>
      <c r="G86" s="43">
        <v>1.92</v>
      </c>
      <c r="H86" s="43">
        <v>7.47</v>
      </c>
      <c r="I86" s="43">
        <v>18.239999999999998</v>
      </c>
      <c r="J86" s="43">
        <v>147.6</v>
      </c>
      <c r="K86" s="44" t="s">
        <v>105</v>
      </c>
      <c r="L86" s="43"/>
    </row>
    <row r="87" spans="1:12" ht="15" x14ac:dyDescent="0.25">
      <c r="A87" s="23"/>
      <c r="B87" s="15"/>
      <c r="C87" s="11"/>
      <c r="D87" s="6" t="s">
        <v>25</v>
      </c>
      <c r="E87" s="42" t="s">
        <v>49</v>
      </c>
      <c r="F87" s="43">
        <v>60</v>
      </c>
      <c r="G87" s="43">
        <v>0.79</v>
      </c>
      <c r="H87" s="43">
        <v>1.95</v>
      </c>
      <c r="I87" s="43">
        <v>3.88</v>
      </c>
      <c r="J87" s="43">
        <v>36.24</v>
      </c>
      <c r="K87" s="44" t="s">
        <v>119</v>
      </c>
      <c r="L87" s="43"/>
    </row>
    <row r="88" spans="1:12" ht="15" x14ac:dyDescent="0.25">
      <c r="A88" s="23"/>
      <c r="B88" s="15"/>
      <c r="C88" s="11"/>
      <c r="D88" s="6" t="s">
        <v>182</v>
      </c>
      <c r="E88" s="42" t="s">
        <v>177</v>
      </c>
      <c r="F88" s="43">
        <v>180</v>
      </c>
      <c r="G88" s="43">
        <v>1.69</v>
      </c>
      <c r="H88" s="43">
        <v>0.22</v>
      </c>
      <c r="I88" s="43">
        <v>21.15</v>
      </c>
      <c r="J88" s="43">
        <v>84.6</v>
      </c>
      <c r="K88" s="44"/>
      <c r="L88" s="43">
        <v>130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730</v>
      </c>
      <c r="G89" s="19">
        <f t="shared" ref="G89" si="39">SUM(G82:G88)</f>
        <v>31.16</v>
      </c>
      <c r="H89" s="19">
        <f t="shared" ref="H89" si="40">SUM(H82:H88)</f>
        <v>34.950000000000003</v>
      </c>
      <c r="I89" s="19">
        <f t="shared" ref="I89" si="41">SUM(I82:I88)</f>
        <v>117.28999999999999</v>
      </c>
      <c r="J89" s="19">
        <f t="shared" ref="J89:L89" si="42">SUM(J82:J88)</f>
        <v>900.04000000000008</v>
      </c>
      <c r="K89" s="25"/>
      <c r="L89" s="19">
        <f t="shared" si="42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120</v>
      </c>
      <c r="F90" s="43">
        <v>60</v>
      </c>
      <c r="G90" s="43">
        <v>1.024</v>
      </c>
      <c r="H90" s="43">
        <v>3.02</v>
      </c>
      <c r="I90" s="43">
        <v>5.08</v>
      </c>
      <c r="J90" s="43">
        <v>51.42</v>
      </c>
      <c r="K90" s="44" t="s">
        <v>124</v>
      </c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121</v>
      </c>
      <c r="F91" s="43">
        <v>200</v>
      </c>
      <c r="G91" s="43">
        <v>4.57</v>
      </c>
      <c r="H91" s="43">
        <v>5.36</v>
      </c>
      <c r="I91" s="43">
        <v>10.130000000000001</v>
      </c>
      <c r="J91" s="43">
        <v>107.04</v>
      </c>
      <c r="K91" s="44" t="s">
        <v>125</v>
      </c>
      <c r="L91" s="43"/>
    </row>
    <row r="92" spans="1:12" ht="25.5" x14ac:dyDescent="0.25">
      <c r="A92" s="23"/>
      <c r="B92" s="15"/>
      <c r="C92" s="11"/>
      <c r="D92" s="7" t="s">
        <v>27</v>
      </c>
      <c r="E92" s="42" t="s">
        <v>122</v>
      </c>
      <c r="F92" s="43">
        <v>100</v>
      </c>
      <c r="G92" s="43">
        <v>16.5</v>
      </c>
      <c r="H92" s="43">
        <v>8.9</v>
      </c>
      <c r="I92" s="43">
        <v>7.5</v>
      </c>
      <c r="J92" s="43">
        <v>176.6</v>
      </c>
      <c r="K92" s="44" t="s">
        <v>126</v>
      </c>
      <c r="L92" s="43"/>
    </row>
    <row r="93" spans="1:12" ht="25.5" x14ac:dyDescent="0.25">
      <c r="A93" s="23"/>
      <c r="B93" s="15"/>
      <c r="C93" s="11"/>
      <c r="D93" s="7" t="s">
        <v>28</v>
      </c>
      <c r="E93" s="42" t="s">
        <v>80</v>
      </c>
      <c r="F93" s="43">
        <v>150</v>
      </c>
      <c r="G93" s="43">
        <v>3.07</v>
      </c>
      <c r="H93" s="43">
        <v>4.8</v>
      </c>
      <c r="I93" s="43">
        <v>20.440000000000001</v>
      </c>
      <c r="J93" s="43">
        <v>137.25</v>
      </c>
      <c r="K93" s="44" t="s">
        <v>86</v>
      </c>
      <c r="L93" s="43"/>
    </row>
    <row r="94" spans="1:12" ht="25.5" x14ac:dyDescent="0.25">
      <c r="A94" s="23"/>
      <c r="B94" s="15"/>
      <c r="C94" s="11"/>
      <c r="D94" s="7" t="s">
        <v>29</v>
      </c>
      <c r="E94" s="42" t="s">
        <v>123</v>
      </c>
      <c r="F94" s="43">
        <v>180</v>
      </c>
      <c r="G94" s="43">
        <v>0.1</v>
      </c>
      <c r="H94" s="43">
        <v>0.11</v>
      </c>
      <c r="I94" s="43">
        <v>22.59</v>
      </c>
      <c r="J94" s="43">
        <v>107.28</v>
      </c>
      <c r="K94" s="44" t="s">
        <v>127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53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45.98</v>
      </c>
      <c r="K96" s="44" t="s">
        <v>59</v>
      </c>
      <c r="L96" s="43"/>
    </row>
    <row r="97" spans="1:12" ht="15" x14ac:dyDescent="0.25">
      <c r="A97" s="23"/>
      <c r="B97" s="15"/>
      <c r="C97" s="11"/>
      <c r="D97" s="6" t="s">
        <v>182</v>
      </c>
      <c r="E97" s="42" t="s">
        <v>177</v>
      </c>
      <c r="F97" s="43">
        <v>180</v>
      </c>
      <c r="G97" s="43">
        <v>1.69</v>
      </c>
      <c r="H97" s="43">
        <v>0.22</v>
      </c>
      <c r="I97" s="43">
        <v>21.15</v>
      </c>
      <c r="J97" s="43">
        <v>84.6</v>
      </c>
      <c r="K97" s="44"/>
      <c r="L97" s="43">
        <v>130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3">SUM(G90:G98)</f>
        <v>31.234000000000005</v>
      </c>
      <c r="H99" s="19">
        <f t="shared" ref="H99" si="44">SUM(H90:H98)</f>
        <v>23.029999999999998</v>
      </c>
      <c r="I99" s="19">
        <f t="shared" ref="I99" si="45">SUM(I90:I98)</f>
        <v>116.09</v>
      </c>
      <c r="J99" s="19">
        <f t="shared" ref="J99:L99" si="46">SUM(J90:J98)</f>
        <v>804.17000000000007</v>
      </c>
      <c r="K99" s="25"/>
      <c r="L99" s="19">
        <f t="shared" si="46"/>
        <v>130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1660</v>
      </c>
      <c r="G100" s="32">
        <f t="shared" ref="G100" si="47">G89+G99</f>
        <v>62.394000000000005</v>
      </c>
      <c r="H100" s="32">
        <f t="shared" ref="H100" si="48">H89+H99</f>
        <v>57.980000000000004</v>
      </c>
      <c r="I100" s="32">
        <f t="shared" ref="I100" si="49">I89+I99</f>
        <v>233.38</v>
      </c>
      <c r="J100" s="32">
        <f t="shared" ref="J100:L100" si="50">J89+J99</f>
        <v>1704.21</v>
      </c>
      <c r="K100" s="32"/>
      <c r="L100" s="32">
        <f t="shared" si="50"/>
        <v>260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128</v>
      </c>
      <c r="F101" s="40">
        <v>205</v>
      </c>
      <c r="G101" s="40">
        <v>5</v>
      </c>
      <c r="H101" s="40">
        <v>5.8</v>
      </c>
      <c r="I101" s="40">
        <v>43.46</v>
      </c>
      <c r="J101" s="40">
        <v>242</v>
      </c>
      <c r="K101" s="41" t="s">
        <v>130</v>
      </c>
      <c r="L101" s="40"/>
    </row>
    <row r="102" spans="1:12" ht="15" x14ac:dyDescent="0.25">
      <c r="A102" s="23"/>
      <c r="B102" s="15"/>
      <c r="C102" s="11"/>
      <c r="D102" s="6" t="s">
        <v>97</v>
      </c>
      <c r="E102" s="42" t="s">
        <v>103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 t="s">
        <v>129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180</v>
      </c>
      <c r="G103" s="43">
        <v>0.18</v>
      </c>
      <c r="H103" s="43">
        <v>0</v>
      </c>
      <c r="I103" s="43">
        <v>13.54</v>
      </c>
      <c r="J103" s="43">
        <v>54.85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 t="s">
        <v>48</v>
      </c>
      <c r="L105" s="43"/>
    </row>
    <row r="106" spans="1:12" ht="15" x14ac:dyDescent="0.25">
      <c r="A106" s="23"/>
      <c r="B106" s="15"/>
      <c r="C106" s="11"/>
      <c r="D106" s="6" t="s">
        <v>183</v>
      </c>
      <c r="E106" s="42" t="s">
        <v>184</v>
      </c>
      <c r="F106" s="43">
        <v>200</v>
      </c>
      <c r="G106" s="43">
        <v>1</v>
      </c>
      <c r="H106" s="43">
        <v>0</v>
      </c>
      <c r="I106" s="43">
        <v>20.2</v>
      </c>
      <c r="J106" s="43">
        <v>88</v>
      </c>
      <c r="K106" s="44" t="s">
        <v>172</v>
      </c>
      <c r="L106" s="43">
        <v>130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745</v>
      </c>
      <c r="G108" s="19">
        <f t="shared" ref="G108:J108" si="51">SUM(G101:G107)</f>
        <v>14.38</v>
      </c>
      <c r="H108" s="19">
        <f t="shared" si="51"/>
        <v>12.5</v>
      </c>
      <c r="I108" s="19">
        <f t="shared" si="51"/>
        <v>106.32</v>
      </c>
      <c r="J108" s="19">
        <f t="shared" si="51"/>
        <v>594.85</v>
      </c>
      <c r="K108" s="25"/>
      <c r="L108" s="19">
        <f t="shared" ref="L108" si="52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131</v>
      </c>
      <c r="F109" s="43">
        <v>60</v>
      </c>
      <c r="G109" s="43">
        <v>0.79</v>
      </c>
      <c r="H109" s="43">
        <v>1.95</v>
      </c>
      <c r="I109" s="43">
        <v>3.88</v>
      </c>
      <c r="J109" s="43">
        <v>36.24</v>
      </c>
      <c r="K109" s="44" t="s">
        <v>55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132</v>
      </c>
      <c r="F110" s="43">
        <v>200</v>
      </c>
      <c r="G110" s="43">
        <v>2.85</v>
      </c>
      <c r="H110" s="43">
        <v>3.67</v>
      </c>
      <c r="I110" s="43">
        <v>15.03</v>
      </c>
      <c r="J110" s="43">
        <v>115.4</v>
      </c>
      <c r="K110" s="44" t="s">
        <v>137</v>
      </c>
      <c r="L110" s="43"/>
    </row>
    <row r="111" spans="1:12" ht="25.5" x14ac:dyDescent="0.25">
      <c r="A111" s="23"/>
      <c r="B111" s="15"/>
      <c r="C111" s="11"/>
      <c r="D111" s="7" t="s">
        <v>27</v>
      </c>
      <c r="E111" s="42" t="s">
        <v>133</v>
      </c>
      <c r="F111" s="43">
        <v>90</v>
      </c>
      <c r="G111" s="43">
        <v>7.11</v>
      </c>
      <c r="H111" s="43">
        <v>7.29</v>
      </c>
      <c r="I111" s="43">
        <v>8.0399999999999991</v>
      </c>
      <c r="J111" s="43">
        <v>125.98</v>
      </c>
      <c r="K111" s="44" t="s">
        <v>138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134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139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135</v>
      </c>
      <c r="F113" s="43">
        <v>180</v>
      </c>
      <c r="G113" s="43">
        <v>0.12</v>
      </c>
      <c r="H113" s="43">
        <v>0.12</v>
      </c>
      <c r="I113" s="43">
        <v>20.91</v>
      </c>
      <c r="J113" s="43">
        <v>85.95</v>
      </c>
      <c r="K113" s="44" t="s">
        <v>140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136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53</v>
      </c>
      <c r="F115" s="43">
        <v>20</v>
      </c>
      <c r="G115" s="43">
        <v>1.1200000000000001</v>
      </c>
      <c r="H115" s="43">
        <v>0.22</v>
      </c>
      <c r="I115" s="43">
        <v>9.8800000000000008</v>
      </c>
      <c r="J115" s="43">
        <v>45.98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23</v>
      </c>
      <c r="E116" s="42" t="s">
        <v>43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 t="s">
        <v>48</v>
      </c>
      <c r="L116" s="43">
        <v>130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3">SUM(G109:G117)</f>
        <v>20.95</v>
      </c>
      <c r="H118" s="19">
        <f t="shared" si="53"/>
        <v>18.95</v>
      </c>
      <c r="I118" s="19">
        <f t="shared" si="53"/>
        <v>119.65999999999998</v>
      </c>
      <c r="J118" s="19">
        <f t="shared" si="53"/>
        <v>744.35</v>
      </c>
      <c r="K118" s="25"/>
      <c r="L118" s="19">
        <f t="shared" ref="L118" si="54">SUM(L109:L117)</f>
        <v>130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1585</v>
      </c>
      <c r="G119" s="32">
        <f t="shared" ref="G119" si="55">G108+G118</f>
        <v>35.33</v>
      </c>
      <c r="H119" s="32">
        <f t="shared" ref="H119" si="56">H108+H118</f>
        <v>31.45</v>
      </c>
      <c r="I119" s="32">
        <f t="shared" ref="I119" si="57">I108+I118</f>
        <v>225.97999999999996</v>
      </c>
      <c r="J119" s="32">
        <f t="shared" ref="J119:L119" si="58">J108+J118</f>
        <v>1339.2</v>
      </c>
      <c r="K119" s="32"/>
      <c r="L119" s="32">
        <f t="shared" si="58"/>
        <v>260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185</v>
      </c>
      <c r="F120" s="40">
        <v>100</v>
      </c>
      <c r="G120" s="40">
        <v>14.85</v>
      </c>
      <c r="H120" s="40">
        <v>8.01</v>
      </c>
      <c r="I120" s="40">
        <v>6.8</v>
      </c>
      <c r="J120" s="40">
        <v>158.4</v>
      </c>
      <c r="K120" s="41" t="s">
        <v>186</v>
      </c>
      <c r="L120" s="40"/>
    </row>
    <row r="121" spans="1:12" ht="15" x14ac:dyDescent="0.25">
      <c r="A121" s="14"/>
      <c r="B121" s="15"/>
      <c r="C121" s="11"/>
      <c r="D121" s="6" t="s">
        <v>20</v>
      </c>
      <c r="E121" s="42" t="s">
        <v>52</v>
      </c>
      <c r="F121" s="43">
        <v>150</v>
      </c>
      <c r="G121" s="43">
        <v>3.7</v>
      </c>
      <c r="H121" s="43">
        <v>4.8</v>
      </c>
      <c r="I121" s="43">
        <v>36.5</v>
      </c>
      <c r="J121" s="43">
        <v>203.5</v>
      </c>
      <c r="K121" s="44" t="s">
        <v>146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100</v>
      </c>
      <c r="F122" s="43">
        <v>180</v>
      </c>
      <c r="G122" s="43">
        <v>3.66</v>
      </c>
      <c r="H122" s="43">
        <v>3.1859999999999999</v>
      </c>
      <c r="I122" s="43">
        <v>15.82</v>
      </c>
      <c r="J122" s="43">
        <v>106.74</v>
      </c>
      <c r="K122" s="44" t="s">
        <v>106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 t="s">
        <v>47</v>
      </c>
      <c r="L123" s="43"/>
    </row>
    <row r="124" spans="1:12" ht="15" x14ac:dyDescent="0.25">
      <c r="A124" s="14"/>
      <c r="B124" s="15"/>
      <c r="C124" s="11"/>
      <c r="D124" s="6" t="s">
        <v>25</v>
      </c>
      <c r="E124" s="42" t="s">
        <v>141</v>
      </c>
      <c r="F124" s="43">
        <v>60</v>
      </c>
      <c r="G124" s="43">
        <v>0.99</v>
      </c>
      <c r="H124" s="43">
        <v>2.4700000000000002</v>
      </c>
      <c r="I124" s="43">
        <v>4.38</v>
      </c>
      <c r="J124" s="43">
        <v>43.74</v>
      </c>
      <c r="K124" s="44" t="s">
        <v>166</v>
      </c>
      <c r="L124" s="43"/>
    </row>
    <row r="125" spans="1:12" ht="15" x14ac:dyDescent="0.25">
      <c r="A125" s="14"/>
      <c r="B125" s="15"/>
      <c r="C125" s="11"/>
      <c r="D125" s="52" t="s">
        <v>182</v>
      </c>
      <c r="E125" s="53" t="s">
        <v>177</v>
      </c>
      <c r="F125" s="63">
        <v>180</v>
      </c>
      <c r="G125" s="55">
        <v>1.69</v>
      </c>
      <c r="H125" s="55">
        <v>0.22</v>
      </c>
      <c r="I125" s="55">
        <v>21.15</v>
      </c>
      <c r="J125" s="55">
        <v>84.6</v>
      </c>
      <c r="K125" s="55"/>
      <c r="L125" s="43">
        <v>130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710</v>
      </c>
      <c r="G127" s="19">
        <f t="shared" ref="G127:J127" si="59">SUM(G120:G126)</f>
        <v>28.05</v>
      </c>
      <c r="H127" s="19">
        <f t="shared" si="59"/>
        <v>19.085999999999995</v>
      </c>
      <c r="I127" s="19">
        <f t="shared" si="59"/>
        <v>103.97</v>
      </c>
      <c r="J127" s="19">
        <f t="shared" si="59"/>
        <v>690.98</v>
      </c>
      <c r="K127" s="25"/>
      <c r="L127" s="19">
        <f t="shared" ref="L127" si="60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71</v>
      </c>
      <c r="F128" s="43">
        <v>60</v>
      </c>
      <c r="G128" s="43">
        <v>0.78</v>
      </c>
      <c r="H128" s="43">
        <v>2.7</v>
      </c>
      <c r="I128" s="43">
        <v>4.62</v>
      </c>
      <c r="J128" s="43">
        <v>45.6</v>
      </c>
      <c r="K128" s="44" t="s">
        <v>144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142</v>
      </c>
      <c r="F129" s="43">
        <v>200</v>
      </c>
      <c r="G129" s="43">
        <v>1.92</v>
      </c>
      <c r="H129" s="43">
        <v>5.14</v>
      </c>
      <c r="I129" s="43">
        <v>13.22</v>
      </c>
      <c r="J129" s="43">
        <v>106.62</v>
      </c>
      <c r="K129" s="44" t="s">
        <v>145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185</v>
      </c>
      <c r="F130" s="43">
        <v>100</v>
      </c>
      <c r="G130" s="43">
        <v>14.85</v>
      </c>
      <c r="H130" s="43">
        <v>8.01</v>
      </c>
      <c r="I130" s="43">
        <v>6.8</v>
      </c>
      <c r="J130" s="43">
        <v>158.4</v>
      </c>
      <c r="K130" s="44" t="s">
        <v>186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80</v>
      </c>
      <c r="F131" s="43">
        <v>150</v>
      </c>
      <c r="G131" s="43">
        <v>3.7</v>
      </c>
      <c r="H131" s="43">
        <v>4.8</v>
      </c>
      <c r="I131" s="43">
        <v>20.440000000000001</v>
      </c>
      <c r="J131" s="43">
        <v>137.25</v>
      </c>
      <c r="K131" s="44" t="s">
        <v>187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143</v>
      </c>
      <c r="F132" s="43">
        <v>180</v>
      </c>
      <c r="G132" s="43">
        <v>0.6</v>
      </c>
      <c r="H132" s="43">
        <v>0.08</v>
      </c>
      <c r="I132" s="43">
        <v>28.81</v>
      </c>
      <c r="J132" s="43">
        <v>119.52</v>
      </c>
      <c r="K132" s="44" t="s">
        <v>96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42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53</v>
      </c>
      <c r="F134" s="43">
        <v>20</v>
      </c>
      <c r="G134" s="43">
        <v>1.1200000000000001</v>
      </c>
      <c r="H134" s="43">
        <v>0.22</v>
      </c>
      <c r="I134" s="43">
        <v>9.8800000000000008</v>
      </c>
      <c r="J134" s="43">
        <v>45.98</v>
      </c>
      <c r="K134" s="44" t="s">
        <v>59</v>
      </c>
      <c r="L134" s="43"/>
    </row>
    <row r="135" spans="1:12" ht="15" x14ac:dyDescent="0.25">
      <c r="A135" s="14"/>
      <c r="B135" s="15"/>
      <c r="C135" s="11"/>
      <c r="D135" s="6" t="s">
        <v>182</v>
      </c>
      <c r="E135" s="42" t="s">
        <v>177</v>
      </c>
      <c r="F135" s="43">
        <v>180</v>
      </c>
      <c r="G135" s="43">
        <v>1.69</v>
      </c>
      <c r="H135" s="43">
        <v>0.22</v>
      </c>
      <c r="I135" s="43">
        <v>21.15</v>
      </c>
      <c r="J135" s="43">
        <v>84.6</v>
      </c>
      <c r="K135" s="44"/>
      <c r="L135" s="43">
        <v>130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930</v>
      </c>
      <c r="G137" s="19">
        <f t="shared" ref="G137:J137" si="61">SUM(G128:G136)</f>
        <v>27.820000000000004</v>
      </c>
      <c r="H137" s="19">
        <f t="shared" si="61"/>
        <v>21.569999999999993</v>
      </c>
      <c r="I137" s="19">
        <f t="shared" si="61"/>
        <v>124.24000000000001</v>
      </c>
      <c r="J137" s="19">
        <f t="shared" si="61"/>
        <v>791.97</v>
      </c>
      <c r="K137" s="25"/>
      <c r="L137" s="19">
        <f t="shared" ref="L137" si="62">SUM(L128:L136)</f>
        <v>130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1640</v>
      </c>
      <c r="G138" s="32">
        <f t="shared" ref="G138" si="63">G127+G137</f>
        <v>55.870000000000005</v>
      </c>
      <c r="H138" s="32">
        <f t="shared" ref="H138" si="64">H127+H137</f>
        <v>40.655999999999992</v>
      </c>
      <c r="I138" s="32">
        <f t="shared" ref="I138" si="65">I127+I137</f>
        <v>228.21</v>
      </c>
      <c r="J138" s="32">
        <f t="shared" ref="J138:L138" si="66">J127+J137</f>
        <v>1482.95</v>
      </c>
      <c r="K138" s="32"/>
      <c r="L138" s="32">
        <f t="shared" si="66"/>
        <v>260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147</v>
      </c>
      <c r="F139" s="40">
        <v>200</v>
      </c>
      <c r="G139" s="40">
        <v>11.06</v>
      </c>
      <c r="H139" s="40">
        <v>15.92</v>
      </c>
      <c r="I139" s="40">
        <v>57.1</v>
      </c>
      <c r="J139" s="40">
        <v>422</v>
      </c>
      <c r="K139" s="41" t="s">
        <v>193</v>
      </c>
      <c r="L139" s="40"/>
    </row>
    <row r="140" spans="1:12" ht="15" x14ac:dyDescent="0.25">
      <c r="A140" s="23"/>
      <c r="B140" s="15"/>
      <c r="C140" s="11"/>
      <c r="D140" s="6" t="s">
        <v>83</v>
      </c>
      <c r="E140" s="42" t="s">
        <v>148</v>
      </c>
      <c r="F140" s="43">
        <v>30</v>
      </c>
      <c r="G140" s="43">
        <v>1.5</v>
      </c>
      <c r="H140" s="43">
        <v>2.4900000000000002</v>
      </c>
      <c r="I140" s="43">
        <v>16.8</v>
      </c>
      <c r="J140" s="43">
        <v>96.5</v>
      </c>
      <c r="K140" s="44" t="s">
        <v>167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82</v>
      </c>
      <c r="F141" s="43">
        <v>180</v>
      </c>
      <c r="G141" s="43">
        <v>0.24</v>
      </c>
      <c r="H141" s="43">
        <v>0.01</v>
      </c>
      <c r="I141" s="43">
        <v>13.73</v>
      </c>
      <c r="J141" s="43">
        <v>56.99</v>
      </c>
      <c r="K141" s="44" t="s">
        <v>194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179</v>
      </c>
      <c r="F143" s="43">
        <v>180</v>
      </c>
      <c r="G143" s="43">
        <v>2.7</v>
      </c>
      <c r="H143" s="43">
        <v>0.59</v>
      </c>
      <c r="I143" s="43">
        <v>37.799999999999997</v>
      </c>
      <c r="J143" s="43">
        <v>160.19999999999999</v>
      </c>
      <c r="K143" s="44"/>
      <c r="L143" s="43"/>
    </row>
    <row r="144" spans="1:12" ht="15" x14ac:dyDescent="0.25">
      <c r="A144" s="23"/>
      <c r="B144" s="15"/>
      <c r="C144" s="11"/>
      <c r="D144" s="6" t="s">
        <v>183</v>
      </c>
      <c r="E144" s="42" t="s">
        <v>184</v>
      </c>
      <c r="F144" s="43">
        <v>200</v>
      </c>
      <c r="G144" s="43">
        <v>1</v>
      </c>
      <c r="H144" s="43">
        <v>0</v>
      </c>
      <c r="I144" s="43">
        <v>20.2</v>
      </c>
      <c r="J144" s="43">
        <v>88</v>
      </c>
      <c r="K144" s="44"/>
      <c r="L144" s="43">
        <v>130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790</v>
      </c>
      <c r="G146" s="19">
        <f t="shared" ref="G146:J146" si="67">SUM(G139:G145)</f>
        <v>16.5</v>
      </c>
      <c r="H146" s="19">
        <f t="shared" si="67"/>
        <v>19.010000000000002</v>
      </c>
      <c r="I146" s="19">
        <f t="shared" si="67"/>
        <v>145.63</v>
      </c>
      <c r="J146" s="19">
        <f t="shared" si="67"/>
        <v>823.69</v>
      </c>
      <c r="K146" s="25"/>
      <c r="L146" s="19">
        <f t="shared" ref="L146" si="68">SUM(L139:L145)</f>
        <v>130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149</v>
      </c>
      <c r="F147" s="43">
        <v>60</v>
      </c>
      <c r="G147" s="43">
        <v>0.75</v>
      </c>
      <c r="H147" s="43">
        <v>5.07</v>
      </c>
      <c r="I147" s="43">
        <v>13.37</v>
      </c>
      <c r="J147" s="43">
        <v>102.11</v>
      </c>
      <c r="K147" s="44" t="s">
        <v>168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107</v>
      </c>
      <c r="F148" s="43">
        <v>200</v>
      </c>
      <c r="G148" s="43">
        <v>5.62</v>
      </c>
      <c r="H148" s="43">
        <v>4.66</v>
      </c>
      <c r="I148" s="43">
        <v>7.36</v>
      </c>
      <c r="J148" s="43">
        <v>94.12</v>
      </c>
      <c r="K148" s="44" t="s">
        <v>169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188</v>
      </c>
      <c r="F149" s="43">
        <v>200</v>
      </c>
      <c r="G149" s="43">
        <v>21.83</v>
      </c>
      <c r="H149" s="43">
        <v>19.95</v>
      </c>
      <c r="I149" s="43">
        <v>37.54</v>
      </c>
      <c r="J149" s="43">
        <v>418</v>
      </c>
      <c r="K149" s="44" t="s">
        <v>189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74</v>
      </c>
      <c r="F151" s="43">
        <v>180</v>
      </c>
      <c r="G151" s="43">
        <v>9.7000000000000003E-2</v>
      </c>
      <c r="H151" s="43">
        <v>0.108</v>
      </c>
      <c r="I151" s="43">
        <v>22.59</v>
      </c>
      <c r="J151" s="43">
        <v>107.28</v>
      </c>
      <c r="K151" s="44" t="s">
        <v>170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53</v>
      </c>
      <c r="F153" s="43">
        <v>20</v>
      </c>
      <c r="G153" s="43">
        <v>1.1200000000000001</v>
      </c>
      <c r="H153" s="43">
        <v>0.22</v>
      </c>
      <c r="I153" s="43">
        <v>9.8800000000000008</v>
      </c>
      <c r="J153" s="43">
        <v>45.98</v>
      </c>
      <c r="K153" s="44" t="s">
        <v>59</v>
      </c>
      <c r="L153" s="43"/>
    </row>
    <row r="154" spans="1:12" ht="15" x14ac:dyDescent="0.25">
      <c r="A154" s="23"/>
      <c r="B154" s="15"/>
      <c r="C154" s="11"/>
      <c r="D154" s="6" t="s">
        <v>23</v>
      </c>
      <c r="E154" s="42" t="s">
        <v>179</v>
      </c>
      <c r="F154" s="43">
        <v>180</v>
      </c>
      <c r="G154" s="43">
        <v>2.7</v>
      </c>
      <c r="H154" s="43">
        <v>0.59</v>
      </c>
      <c r="I154" s="43">
        <v>37.799999999999997</v>
      </c>
      <c r="J154" s="43">
        <v>160.19999999999999</v>
      </c>
      <c r="K154" s="44"/>
      <c r="L154" s="43">
        <v>130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69">SUM(G147:G155)</f>
        <v>35.277000000000001</v>
      </c>
      <c r="H156" s="19">
        <f t="shared" si="69"/>
        <v>30.997999999999998</v>
      </c>
      <c r="I156" s="19">
        <f t="shared" si="69"/>
        <v>147.86000000000001</v>
      </c>
      <c r="J156" s="19">
        <f t="shared" si="69"/>
        <v>1021.69</v>
      </c>
      <c r="K156" s="25"/>
      <c r="L156" s="19">
        <f t="shared" ref="L156" si="70">SUM(L147:L155)</f>
        <v>130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1670</v>
      </c>
      <c r="G157" s="32">
        <f t="shared" ref="G157" si="71">G146+G156</f>
        <v>51.777000000000001</v>
      </c>
      <c r="H157" s="32">
        <f t="shared" ref="H157" si="72">H146+H156</f>
        <v>50.007999999999996</v>
      </c>
      <c r="I157" s="32">
        <f t="shared" ref="I157" si="73">I146+I156</f>
        <v>293.49</v>
      </c>
      <c r="J157" s="32">
        <f t="shared" ref="J157:L157" si="74">J146+J156</f>
        <v>1845.38</v>
      </c>
      <c r="K157" s="32"/>
      <c r="L157" s="32">
        <f t="shared" si="74"/>
        <v>260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190</v>
      </c>
      <c r="F158" s="40">
        <v>200</v>
      </c>
      <c r="G158" s="40">
        <v>17.8</v>
      </c>
      <c r="H158" s="40">
        <v>12.8</v>
      </c>
      <c r="I158" s="40">
        <v>21.6</v>
      </c>
      <c r="J158" s="40">
        <v>250</v>
      </c>
      <c r="K158" s="41" t="s">
        <v>191</v>
      </c>
      <c r="L158" s="40"/>
    </row>
    <row r="159" spans="1:12" ht="15" x14ac:dyDescent="0.25">
      <c r="A159" s="23"/>
      <c r="B159" s="15"/>
      <c r="C159" s="11"/>
      <c r="D159" s="6" t="s">
        <v>20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66</v>
      </c>
      <c r="F160" s="43">
        <v>180</v>
      </c>
      <c r="G160" s="43">
        <v>2.85</v>
      </c>
      <c r="H160" s="43">
        <v>2.41</v>
      </c>
      <c r="I160" s="43">
        <v>14.34</v>
      </c>
      <c r="J160" s="43">
        <v>90.54</v>
      </c>
      <c r="K160" s="44" t="s">
        <v>68</v>
      </c>
      <c r="L160" s="43"/>
    </row>
    <row r="161" spans="1:12" ht="15" x14ac:dyDescent="0.25">
      <c r="A161" s="23"/>
      <c r="B161" s="15"/>
      <c r="C161" s="11"/>
      <c r="D161" s="1" t="s">
        <v>25</v>
      </c>
      <c r="E161" s="42" t="s">
        <v>181</v>
      </c>
      <c r="F161" s="43">
        <v>60</v>
      </c>
      <c r="G161" s="43">
        <v>0.48</v>
      </c>
      <c r="H161" s="43">
        <v>0.06</v>
      </c>
      <c r="I161" s="43">
        <v>1.68</v>
      </c>
      <c r="J161" s="43">
        <v>9</v>
      </c>
      <c r="K161" s="44" t="s">
        <v>153</v>
      </c>
      <c r="L161" s="43"/>
    </row>
    <row r="162" spans="1:12" ht="15" x14ac:dyDescent="0.25">
      <c r="A162" s="23"/>
      <c r="B162" s="15"/>
      <c r="C162" s="11"/>
      <c r="D162" s="51" t="s">
        <v>22</v>
      </c>
      <c r="E162" s="42" t="s">
        <v>42</v>
      </c>
      <c r="F162" s="43">
        <v>40</v>
      </c>
      <c r="G162" s="43">
        <v>3.16</v>
      </c>
      <c r="H162" s="43">
        <v>0.4</v>
      </c>
      <c r="I162" s="43">
        <v>19.32</v>
      </c>
      <c r="J162" s="43">
        <v>94</v>
      </c>
      <c r="K162" s="44" t="s">
        <v>47</v>
      </c>
      <c r="L162" s="43"/>
    </row>
    <row r="163" spans="1:12" ht="15" x14ac:dyDescent="0.25">
      <c r="A163" s="23"/>
      <c r="B163" s="15"/>
      <c r="C163" s="11"/>
      <c r="D163" s="6" t="s">
        <v>150</v>
      </c>
      <c r="E163" s="42" t="s">
        <v>151</v>
      </c>
      <c r="F163" s="43">
        <v>15</v>
      </c>
      <c r="G163" s="43">
        <v>1.125</v>
      </c>
      <c r="H163" s="43">
        <v>1.98</v>
      </c>
      <c r="I163" s="43">
        <v>9.5399999999999991</v>
      </c>
      <c r="J163" s="43">
        <v>69.599999999999994</v>
      </c>
      <c r="K163" s="44" t="s">
        <v>105</v>
      </c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101</v>
      </c>
      <c r="F164" s="43">
        <v>100</v>
      </c>
      <c r="G164" s="43">
        <v>0.8</v>
      </c>
      <c r="H164" s="43">
        <v>0.2</v>
      </c>
      <c r="I164" s="43">
        <v>7.53</v>
      </c>
      <c r="J164" s="43">
        <v>38</v>
      </c>
      <c r="K164" s="44" t="s">
        <v>48</v>
      </c>
      <c r="L164" s="43">
        <v>130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595</v>
      </c>
      <c r="G165" s="19">
        <f t="shared" ref="G165:J165" si="75">SUM(G158:G164)</f>
        <v>26.215000000000003</v>
      </c>
      <c r="H165" s="19">
        <f t="shared" si="75"/>
        <v>17.850000000000001</v>
      </c>
      <c r="I165" s="19">
        <f t="shared" si="75"/>
        <v>74.009999999999991</v>
      </c>
      <c r="J165" s="19">
        <f t="shared" si="75"/>
        <v>551.14</v>
      </c>
      <c r="K165" s="25"/>
      <c r="L165" s="19">
        <f t="shared" ref="L165" si="76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154</v>
      </c>
      <c r="F166" s="43">
        <v>60</v>
      </c>
      <c r="G166" s="43">
        <v>0.84</v>
      </c>
      <c r="H166" s="43">
        <v>3.61</v>
      </c>
      <c r="I166" s="43">
        <v>4.96</v>
      </c>
      <c r="J166" s="43">
        <v>55.68</v>
      </c>
      <c r="K166" s="44" t="s">
        <v>156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155</v>
      </c>
      <c r="F167" s="43">
        <v>200</v>
      </c>
      <c r="G167" s="43">
        <v>2.56</v>
      </c>
      <c r="H167" s="43">
        <v>3.28</v>
      </c>
      <c r="I167" s="43">
        <v>18.12</v>
      </c>
      <c r="J167" s="43">
        <v>112.24</v>
      </c>
      <c r="K167" s="44" t="s">
        <v>157</v>
      </c>
      <c r="L167" s="43"/>
    </row>
    <row r="168" spans="1:12" ht="25.5" x14ac:dyDescent="0.25">
      <c r="A168" s="23"/>
      <c r="B168" s="15"/>
      <c r="C168" s="11"/>
      <c r="D168" s="7" t="s">
        <v>27</v>
      </c>
      <c r="E168" s="42" t="s">
        <v>192</v>
      </c>
      <c r="F168" s="43">
        <v>200</v>
      </c>
      <c r="G168" s="43">
        <v>12.6</v>
      </c>
      <c r="H168" s="43">
        <v>9.8000000000000007</v>
      </c>
      <c r="I168" s="43">
        <v>19.399999999999999</v>
      </c>
      <c r="J168" s="43">
        <v>222</v>
      </c>
      <c r="K168" s="44" t="s">
        <v>152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54</v>
      </c>
      <c r="F170" s="43">
        <v>180</v>
      </c>
      <c r="G170" s="43">
        <v>0.12</v>
      </c>
      <c r="H170" s="43">
        <v>0.12</v>
      </c>
      <c r="I170" s="43">
        <v>20.91</v>
      </c>
      <c r="J170" s="43">
        <v>85.95</v>
      </c>
      <c r="K170" s="44" t="s">
        <v>140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45.98</v>
      </c>
      <c r="K172" s="44" t="s">
        <v>59</v>
      </c>
      <c r="L172" s="43"/>
    </row>
    <row r="173" spans="1:12" ht="15" x14ac:dyDescent="0.25">
      <c r="A173" s="23"/>
      <c r="B173" s="15"/>
      <c r="C173" s="11"/>
      <c r="D173" s="6" t="s">
        <v>23</v>
      </c>
      <c r="E173" s="42" t="s">
        <v>101</v>
      </c>
      <c r="F173" s="43">
        <v>100</v>
      </c>
      <c r="G173" s="43">
        <v>0.8</v>
      </c>
      <c r="H173" s="43">
        <v>0.2</v>
      </c>
      <c r="I173" s="43">
        <v>7.53</v>
      </c>
      <c r="J173" s="43">
        <v>38</v>
      </c>
      <c r="K173" s="44" t="s">
        <v>48</v>
      </c>
      <c r="L173" s="43">
        <v>130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77">SUM(G166:G174)</f>
        <v>21.200000000000003</v>
      </c>
      <c r="H175" s="19">
        <f t="shared" si="77"/>
        <v>17.63</v>
      </c>
      <c r="I175" s="19">
        <f t="shared" si="77"/>
        <v>100.12</v>
      </c>
      <c r="J175" s="19">
        <f t="shared" si="77"/>
        <v>653.84999999999991</v>
      </c>
      <c r="K175" s="25"/>
      <c r="L175" s="19">
        <f t="shared" ref="L175" si="78">SUM(L166:L174)</f>
        <v>130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1395</v>
      </c>
      <c r="G176" s="32">
        <f t="shared" ref="G176" si="79">G165+G175</f>
        <v>47.415000000000006</v>
      </c>
      <c r="H176" s="32">
        <f t="shared" ref="H176" si="80">H165+H175</f>
        <v>35.480000000000004</v>
      </c>
      <c r="I176" s="32">
        <f t="shared" ref="I176" si="81">I165+I175</f>
        <v>174.13</v>
      </c>
      <c r="J176" s="32">
        <f t="shared" ref="J176:L176" si="82">J165+J175</f>
        <v>1204.9899999999998</v>
      </c>
      <c r="K176" s="32"/>
      <c r="L176" s="32">
        <f t="shared" si="82"/>
        <v>260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158</v>
      </c>
      <c r="F177" s="40">
        <v>90</v>
      </c>
      <c r="G177" s="40">
        <v>10.98</v>
      </c>
      <c r="H177" s="40">
        <v>12.48</v>
      </c>
      <c r="I177" s="40">
        <v>8.2200000000000006</v>
      </c>
      <c r="J177" s="40">
        <v>189.88</v>
      </c>
      <c r="K177" s="41" t="s">
        <v>161</v>
      </c>
      <c r="L177" s="40"/>
    </row>
    <row r="178" spans="1:12" ht="15" x14ac:dyDescent="0.25">
      <c r="A178" s="23"/>
      <c r="B178" s="15"/>
      <c r="C178" s="11"/>
      <c r="D178" s="6" t="s">
        <v>20</v>
      </c>
      <c r="E178" s="42" t="s">
        <v>159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139</v>
      </c>
      <c r="L178" s="43"/>
    </row>
    <row r="179" spans="1:12" ht="15" x14ac:dyDescent="0.25">
      <c r="A179" s="23"/>
      <c r="B179" s="15"/>
      <c r="C179" s="11"/>
      <c r="D179" s="1" t="s">
        <v>25</v>
      </c>
      <c r="E179" s="42" t="s">
        <v>160</v>
      </c>
      <c r="F179" s="43">
        <v>60</v>
      </c>
      <c r="G179" s="43">
        <v>0.98</v>
      </c>
      <c r="H179" s="43">
        <v>0.96</v>
      </c>
      <c r="I179" s="43">
        <v>6.16</v>
      </c>
      <c r="J179" s="43">
        <v>62.4</v>
      </c>
      <c r="K179" s="44" t="s">
        <v>162</v>
      </c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40</v>
      </c>
      <c r="F180" s="43">
        <v>180</v>
      </c>
      <c r="G180" s="43">
        <v>0.18</v>
      </c>
      <c r="H180" s="43">
        <v>0</v>
      </c>
      <c r="I180" s="43">
        <v>13.54</v>
      </c>
      <c r="J180" s="43">
        <v>54.85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40</v>
      </c>
      <c r="G181" s="43">
        <v>3.16</v>
      </c>
      <c r="H181" s="43">
        <v>0.4</v>
      </c>
      <c r="I181" s="43">
        <v>19.32</v>
      </c>
      <c r="J181" s="43">
        <v>94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 t="s">
        <v>182</v>
      </c>
      <c r="E182" s="42" t="s">
        <v>177</v>
      </c>
      <c r="F182" s="43">
        <v>180</v>
      </c>
      <c r="G182" s="43">
        <v>1.69</v>
      </c>
      <c r="H182" s="43">
        <v>0.22</v>
      </c>
      <c r="I182" s="43">
        <v>21.15</v>
      </c>
      <c r="J182" s="43">
        <v>84.6</v>
      </c>
      <c r="K182" s="44"/>
      <c r="L182" s="43">
        <v>130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83">SUM(G177:G183)</f>
        <v>22.390000000000004</v>
      </c>
      <c r="H184" s="19">
        <f t="shared" si="83"/>
        <v>18.96</v>
      </c>
      <c r="I184" s="19">
        <f t="shared" si="83"/>
        <v>101.19</v>
      </c>
      <c r="J184" s="19">
        <f t="shared" si="83"/>
        <v>682.53000000000009</v>
      </c>
      <c r="K184" s="25"/>
      <c r="L184" s="19">
        <f t="shared" ref="L184" si="84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65</v>
      </c>
      <c r="F185" s="43">
        <v>60</v>
      </c>
      <c r="G185" s="43">
        <v>0.36</v>
      </c>
      <c r="H185" s="43">
        <v>0</v>
      </c>
      <c r="I185" s="43">
        <v>2.2799999999999998</v>
      </c>
      <c r="J185" s="43">
        <v>8.4</v>
      </c>
      <c r="K185" s="44" t="s">
        <v>164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163</v>
      </c>
      <c r="F186" s="43">
        <v>200</v>
      </c>
      <c r="G186" s="43">
        <v>5.44</v>
      </c>
      <c r="H186" s="43">
        <v>5.63</v>
      </c>
      <c r="I186" s="43">
        <v>9.3000000000000007</v>
      </c>
      <c r="J186" s="43">
        <v>109.63</v>
      </c>
      <c r="K186" s="44" t="s">
        <v>165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158</v>
      </c>
      <c r="F187" s="43">
        <v>90</v>
      </c>
      <c r="G187" s="43">
        <v>10.98</v>
      </c>
      <c r="H187" s="43">
        <v>12.48</v>
      </c>
      <c r="I187" s="43">
        <v>8.2200000000000006</v>
      </c>
      <c r="J187" s="43">
        <v>189.88</v>
      </c>
      <c r="K187" s="44" t="s">
        <v>161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134</v>
      </c>
      <c r="F188" s="43">
        <v>150</v>
      </c>
      <c r="G188" s="43">
        <v>5.4</v>
      </c>
      <c r="H188" s="43">
        <v>4.9000000000000004</v>
      </c>
      <c r="I188" s="43">
        <v>32.799999999999997</v>
      </c>
      <c r="J188" s="43">
        <v>196.8</v>
      </c>
      <c r="K188" s="44" t="s">
        <v>139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143</v>
      </c>
      <c r="F189" s="43">
        <v>180</v>
      </c>
      <c r="G189" s="43">
        <v>0.6</v>
      </c>
      <c r="H189" s="43">
        <v>0.08</v>
      </c>
      <c r="I189" s="43">
        <v>28.81</v>
      </c>
      <c r="J189" s="43">
        <v>119.52</v>
      </c>
      <c r="K189" s="44" t="s">
        <v>96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53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45.98</v>
      </c>
      <c r="K191" s="44" t="s">
        <v>59</v>
      </c>
      <c r="L191" s="43"/>
    </row>
    <row r="192" spans="1:12" ht="15" x14ac:dyDescent="0.25">
      <c r="A192" s="23"/>
      <c r="B192" s="15"/>
      <c r="C192" s="11"/>
      <c r="D192" s="6" t="s">
        <v>182</v>
      </c>
      <c r="E192" s="42" t="s">
        <v>177</v>
      </c>
      <c r="F192" s="43">
        <v>180</v>
      </c>
      <c r="G192" s="43">
        <v>1.69</v>
      </c>
      <c r="H192" s="43">
        <v>0.22</v>
      </c>
      <c r="I192" s="43">
        <v>21.15</v>
      </c>
      <c r="J192" s="43">
        <v>84.6</v>
      </c>
      <c r="K192" s="44"/>
      <c r="L192" s="43">
        <v>130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5">SUM(G185:G193)</f>
        <v>28.750000000000004</v>
      </c>
      <c r="H194" s="19">
        <f t="shared" si="85"/>
        <v>23.929999999999993</v>
      </c>
      <c r="I194" s="19">
        <f t="shared" si="85"/>
        <v>131.76</v>
      </c>
      <c r="J194" s="19">
        <f t="shared" si="85"/>
        <v>848.81000000000006</v>
      </c>
      <c r="K194" s="25"/>
      <c r="L194" s="19">
        <f t="shared" ref="L194" si="86">SUM(L185:L193)</f>
        <v>130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1620</v>
      </c>
      <c r="G195" s="32">
        <f t="shared" ref="G195" si="87">G184+G194</f>
        <v>51.140000000000008</v>
      </c>
      <c r="H195" s="32">
        <f t="shared" ref="H195" si="88">H184+H194</f>
        <v>42.889999999999993</v>
      </c>
      <c r="I195" s="32">
        <f t="shared" ref="I195" si="89">I184+I194</f>
        <v>232.95</v>
      </c>
      <c r="J195" s="32">
        <f t="shared" ref="J195:L195" si="90">J184+J194</f>
        <v>1531.3400000000001</v>
      </c>
      <c r="K195" s="32"/>
      <c r="L195" s="32">
        <f t="shared" si="90"/>
        <v>260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1586.5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49.438800000000001</v>
      </c>
      <c r="H196" s="34">
        <f t="shared" si="91"/>
        <v>44.116799999999998</v>
      </c>
      <c r="I196" s="34">
        <f t="shared" si="91"/>
        <v>232.2252</v>
      </c>
      <c r="J196" s="34">
        <f t="shared" si="91"/>
        <v>1528.0329999999999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Local_User_work</cp:lastModifiedBy>
  <dcterms:created xsi:type="dcterms:W3CDTF">2022-05-16T14:23:56Z</dcterms:created>
  <dcterms:modified xsi:type="dcterms:W3CDTF">2023-12-07T15:18:27Z</dcterms:modified>
</cp:coreProperties>
</file>